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665" yWindow="-15" windowWidth="7635" windowHeight="9495" tabRatio="853"/>
  </bookViews>
  <sheets>
    <sheet name="BILANCIO 31-12-2013" sheetId="6" r:id="rId1"/>
    <sheet name="BILANCIO PREVENTIVO 2014" sheetId="7" r:id="rId2"/>
  </sheets>
  <calcPr calcId="124519"/>
</workbook>
</file>

<file path=xl/calcChain.xml><?xml version="1.0" encoding="utf-8"?>
<calcChain xmlns="http://schemas.openxmlformats.org/spreadsheetml/2006/main">
  <c r="F57" i="7"/>
  <c r="F49"/>
  <c r="F17"/>
  <c r="F30"/>
  <c r="F51" i="6"/>
  <c r="F17"/>
  <c r="F31"/>
  <c r="F59"/>
  <c r="F63"/>
  <c r="F52"/>
  <c r="F50" i="7"/>
  <c r="F60"/>
</calcChain>
</file>

<file path=xl/sharedStrings.xml><?xml version="1.0" encoding="utf-8"?>
<sst xmlns="http://schemas.openxmlformats.org/spreadsheetml/2006/main" count="90" uniqueCount="62">
  <si>
    <t>CCP</t>
  </si>
  <si>
    <t>A.L.T.A. Sez. MESTRE</t>
  </si>
  <si>
    <t>Cassa contanti</t>
  </si>
  <si>
    <t>Conto corrente postale</t>
  </si>
  <si>
    <t>Erogazioni volontarie</t>
  </si>
  <si>
    <t>Da vendita Gadget</t>
  </si>
  <si>
    <t>Sponsor nuova sede</t>
  </si>
  <si>
    <t>1° sub totale</t>
  </si>
  <si>
    <t>Spese di tenuta CCPP</t>
  </si>
  <si>
    <t>Imposta bollo su CCPP</t>
  </si>
  <si>
    <t>Comunicazioni varie a soci</t>
  </si>
  <si>
    <t>Gadget vari</t>
  </si>
  <si>
    <t>Per partecipazione a raduni e cerimonie varie</t>
  </si>
  <si>
    <t>Quota ad ASSOARMA</t>
  </si>
  <si>
    <t>2° sub totale</t>
  </si>
  <si>
    <t>TOTALE A+B</t>
  </si>
  <si>
    <t>Contanti</t>
  </si>
  <si>
    <t>Spese per conto Presidenza Nazionale</t>
  </si>
  <si>
    <t>Contributi Regionale/Provinciale/Comunale</t>
  </si>
  <si>
    <t>Lutti e messe</t>
  </si>
  <si>
    <t>Per sede in Via Miranese - LOCAZIONE</t>
  </si>
  <si>
    <t>Entrate da gioco a premi</t>
  </si>
  <si>
    <t>IL SEGRETARIO                     REVISORE DEI CONTI                    IL PRESIDENTE</t>
  </si>
  <si>
    <t>A) Entrate 2013</t>
  </si>
  <si>
    <t xml:space="preserve">Per iscrizioni 2013 -   </t>
  </si>
  <si>
    <t xml:space="preserve">Entrate da Gita Rosolina </t>
  </si>
  <si>
    <t>Contributo da Presidenza Nazionale - 50% trasferte</t>
  </si>
  <si>
    <t>Versam.  quota per iscritti ALTA NAZ. 2013</t>
  </si>
  <si>
    <t>Spese su versamenti c/c postale quote</t>
  </si>
  <si>
    <t>ENEL - TELECOM - ACQUA-</t>
  </si>
  <si>
    <t>Quota iscrizione Assicurazione Sport Nazionale</t>
  </si>
  <si>
    <t>Acquisto bidone aspiratutto</t>
  </si>
  <si>
    <t>BILANCIO  ANNO 2013 - CHIUSURA AL 31/12/2013</t>
  </si>
  <si>
    <t>Per anticipi iscrizioni 2014</t>
  </si>
  <si>
    <t>Per recupero iscrizioni anni precedenti</t>
  </si>
  <si>
    <t>Doppia quota da restituire</t>
  </si>
  <si>
    <t>Entrate da pranzo sociale</t>
  </si>
  <si>
    <t>Ristrutturazone Sede - Dipintura e varie</t>
  </si>
  <si>
    <t>Spese varie - Gita Rosolina</t>
  </si>
  <si>
    <t>Pranzo sociale: Omaggio floreale</t>
  </si>
  <si>
    <t>Restituzione Prestito Infruttifero</t>
  </si>
  <si>
    <t>BILANCIO  DI PREVISIONE  ANNO 2014</t>
  </si>
  <si>
    <t>A) Entrate 2014</t>
  </si>
  <si>
    <t xml:space="preserve">Per iscrizioni 2014 -   </t>
  </si>
  <si>
    <t>Per anticipi iscrizioni 2015</t>
  </si>
  <si>
    <t>Versam.  quota per iscritti ALTA NAZ. 2014</t>
  </si>
  <si>
    <t>Postali - Comunicazioni varie a soci</t>
  </si>
  <si>
    <t>TOTALE DISPONIBILE AL 31/12/2014</t>
  </si>
  <si>
    <t>Saldo liquidità al 31-12-2012</t>
  </si>
  <si>
    <t>B) Uscite 2013</t>
  </si>
  <si>
    <t>DIFFERENZA ALGEBRICA DI A+B</t>
  </si>
  <si>
    <t>C) SALDO LIQUIDITA' AL 31/12/2013</t>
  </si>
  <si>
    <t>TOTALE</t>
  </si>
  <si>
    <t>SALDO CHIUSURA 2013 APERTURA 2014</t>
  </si>
  <si>
    <t>Contributo da Presidenza Nazionale 2014</t>
  </si>
  <si>
    <t>Gadget vari cerimonia Forte Marghera</t>
  </si>
  <si>
    <t xml:space="preserve">C) Saldo liquidità al 01-01-2014 </t>
  </si>
  <si>
    <t>Varie</t>
  </si>
  <si>
    <t>Residuo liquidità anno 2013 riporto al 2014</t>
  </si>
  <si>
    <t>B) Uscite 2014</t>
  </si>
  <si>
    <t>FIRMATO                                  FIRMATO</t>
  </si>
  <si>
    <t xml:space="preserve">     FIRMATO</t>
  </si>
</sst>
</file>

<file path=xl/styles.xml><?xml version="1.0" encoding="utf-8"?>
<styleSheet xmlns="http://schemas.openxmlformats.org/spreadsheetml/2006/main">
  <numFmts count="1">
    <numFmt numFmtId="164" formatCode="_-[$€-2]\ * #,##0.00_-;\-[$€-2]\ * #,##0.00_-;_-[$€-2]\ * &quot;-&quot;??_-"/>
  </numFmts>
  <fonts count="9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i/>
      <sz val="12"/>
      <name val="Arial"/>
      <family val="2"/>
    </font>
    <font>
      <u val="double"/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1"/>
  </cellStyleXfs>
  <cellXfs count="48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0" fontId="4" fillId="0" borderId="0" xfId="1" applyNumberFormat="1" applyFont="1" applyBorder="1"/>
    <xf numFmtId="40" fontId="5" fillId="0" borderId="0" xfId="1" applyNumberFormat="1" applyFont="1" applyBorder="1"/>
    <xf numFmtId="164" fontId="5" fillId="0" borderId="0" xfId="1" applyFont="1" applyBorder="1"/>
    <xf numFmtId="0" fontId="6" fillId="0" borderId="0" xfId="0" applyFont="1" applyBorder="1" applyAlignment="1">
      <alignment horizontal="center"/>
    </xf>
    <xf numFmtId="40" fontId="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" fontId="4" fillId="0" borderId="0" xfId="1" applyNumberFormat="1" applyFont="1" applyBorder="1"/>
    <xf numFmtId="164" fontId="4" fillId="0" borderId="0" xfId="1" applyFont="1" applyBorder="1"/>
    <xf numFmtId="4" fontId="5" fillId="0" borderId="0" xfId="1" applyNumberFormat="1" applyFont="1" applyBorder="1"/>
    <xf numFmtId="0" fontId="4" fillId="0" borderId="0" xfId="0" applyFont="1" applyFill="1" applyBorder="1" applyAlignment="1">
      <alignment horizontal="left"/>
    </xf>
    <xf numFmtId="4" fontId="4" fillId="0" borderId="0" xfId="1" applyNumberFormat="1" applyFont="1" applyFill="1" applyBorder="1"/>
    <xf numFmtId="0" fontId="7" fillId="0" borderId="0" xfId="0" applyFont="1" applyBorder="1"/>
    <xf numFmtId="164" fontId="5" fillId="2" borderId="0" xfId="1" applyFont="1" applyFill="1" applyBorder="1"/>
    <xf numFmtId="4" fontId="4" fillId="0" borderId="2" xfId="1" applyNumberFormat="1" applyFont="1" applyBorder="1"/>
    <xf numFmtId="164" fontId="5" fillId="3" borderId="0" xfId="1" applyFont="1" applyFill="1" applyBorder="1"/>
    <xf numFmtId="4" fontId="5" fillId="0" borderId="0" xfId="1" applyNumberFormat="1" applyFont="1" applyFill="1" applyBorder="1"/>
    <xf numFmtId="4" fontId="5" fillId="0" borderId="3" xfId="1" applyNumberFormat="1" applyFont="1" applyBorder="1"/>
    <xf numFmtId="0" fontId="3" fillId="0" borderId="0" xfId="0" applyFont="1" applyBorder="1"/>
    <xf numFmtId="40" fontId="3" fillId="0" borderId="0" xfId="1" applyNumberFormat="1" applyFont="1" applyBorder="1"/>
    <xf numFmtId="4" fontId="3" fillId="0" borderId="4" xfId="1" applyNumberFormat="1" applyFont="1" applyBorder="1"/>
    <xf numFmtId="164" fontId="3" fillId="0" borderId="0" xfId="1" applyFont="1" applyBorder="1"/>
    <xf numFmtId="4" fontId="3" fillId="0" borderId="0" xfId="1" applyNumberFormat="1" applyFont="1" applyBorder="1"/>
    <xf numFmtId="40" fontId="4" fillId="0" borderId="0" xfId="1" applyNumberFormat="1" applyFont="1" applyBorder="1" applyProtection="1">
      <protection locked="0"/>
    </xf>
    <xf numFmtId="4" fontId="3" fillId="0" borderId="2" xfId="1" applyNumberFormat="1" applyFont="1" applyBorder="1"/>
    <xf numFmtId="0" fontId="3" fillId="0" borderId="0" xfId="0" applyFont="1" applyFill="1" applyBorder="1" applyAlignment="1">
      <alignment horizontal="left"/>
    </xf>
    <xf numFmtId="4" fontId="3" fillId="0" borderId="5" xfId="1" applyNumberFormat="1" applyFont="1" applyBorder="1"/>
    <xf numFmtId="0" fontId="3" fillId="0" borderId="0" xfId="0" applyFont="1" applyFill="1" applyBorder="1" applyAlignment="1">
      <alignment horizontal="right"/>
    </xf>
    <xf numFmtId="40" fontId="3" fillId="0" borderId="0" xfId="0" applyNumberFormat="1" applyFont="1" applyBorder="1" applyAlignment="1">
      <alignment horizontal="center"/>
    </xf>
    <xf numFmtId="4" fontId="4" fillId="0" borderId="6" xfId="1" applyNumberFormat="1" applyFont="1" applyBorder="1"/>
    <xf numFmtId="4" fontId="4" fillId="0" borderId="7" xfId="1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4" fontId="5" fillId="0" borderId="6" xfId="1" applyNumberFormat="1" applyFont="1" applyBorder="1"/>
    <xf numFmtId="4" fontId="8" fillId="0" borderId="3" xfId="1" applyNumberFormat="1" applyFont="1" applyBorder="1"/>
    <xf numFmtId="0" fontId="3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4" fillId="0" borderId="0" xfId="0" applyFont="1" applyFill="1" applyBorder="1" applyAlignment="1">
      <alignment horizontal="left" indent="2"/>
    </xf>
    <xf numFmtId="4" fontId="4" fillId="0" borderId="8" xfId="1" applyNumberFormat="1" applyFont="1" applyBorder="1"/>
    <xf numFmtId="4" fontId="3" fillId="0" borderId="7" xfId="1" applyNumberFormat="1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3">
    <cellStyle name="Euro" xfId="1"/>
    <cellStyle name="Londei" xfId="2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3</xdr:col>
      <xdr:colOff>333375</xdr:colOff>
      <xdr:row>7</xdr:row>
      <xdr:rowOff>133350</xdr:rowOff>
    </xdr:to>
    <xdr:pic>
      <xdr:nvPicPr>
        <xdr:cNvPr id="2050" name="Immagine 3" descr="Logo Mestre mail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" y="0"/>
          <a:ext cx="27908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7</xdr:row>
      <xdr:rowOff>47625</xdr:rowOff>
    </xdr:to>
    <xdr:pic>
      <xdr:nvPicPr>
        <xdr:cNvPr id="1027" name="Picture 2" descr="TORRE_NUOV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1504950</xdr:colOff>
      <xdr:row>0</xdr:row>
      <xdr:rowOff>57150</xdr:rowOff>
    </xdr:from>
    <xdr:to>
      <xdr:col>3</xdr:col>
      <xdr:colOff>314325</xdr:colOff>
      <xdr:row>9</xdr:row>
      <xdr:rowOff>38100</xdr:rowOff>
    </xdr:to>
    <xdr:pic>
      <xdr:nvPicPr>
        <xdr:cNvPr id="1028" name="Immagine 3" descr="Logo Mestre mail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76425" y="57150"/>
          <a:ext cx="23812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"/>
  <sheetViews>
    <sheetView tabSelected="1" topLeftCell="A61" workbookViewId="0">
      <selection activeCell="D74" sqref="D74"/>
    </sheetView>
  </sheetViews>
  <sheetFormatPr defaultRowHeight="15"/>
  <cols>
    <col min="1" max="1" width="3.85546875" style="3" bestFit="1" customWidth="1"/>
    <col min="2" max="2" width="1.7109375" style="3" customWidth="1"/>
    <col min="3" max="3" width="53.5703125" style="3" bestFit="1" customWidth="1"/>
    <col min="4" max="4" width="9.140625" style="3"/>
    <col min="5" max="5" width="10.85546875" style="3" bestFit="1" customWidth="1"/>
    <col min="6" max="6" width="10.140625" style="3" bestFit="1" customWidth="1"/>
    <col min="7" max="7" width="1.7109375" style="3" customWidth="1"/>
    <col min="8" max="16384" width="9.140625" style="3"/>
  </cols>
  <sheetData>
    <row r="1" spans="1:8">
      <c r="A1" s="2"/>
      <c r="B1" s="2"/>
      <c r="E1" s="4"/>
      <c r="F1" s="5"/>
      <c r="G1" s="6"/>
    </row>
    <row r="2" spans="1:8">
      <c r="A2" s="2"/>
      <c r="B2" s="2"/>
      <c r="E2" s="4"/>
      <c r="F2" s="5"/>
      <c r="G2" s="6"/>
    </row>
    <row r="3" spans="1:8">
      <c r="A3" s="2"/>
      <c r="B3" s="2"/>
      <c r="E3" s="4"/>
      <c r="F3" s="5"/>
      <c r="G3" s="6"/>
    </row>
    <row r="4" spans="1:8">
      <c r="A4" s="2"/>
      <c r="B4" s="2"/>
      <c r="E4" s="4"/>
      <c r="F4" s="5"/>
      <c r="G4" s="6"/>
    </row>
    <row r="5" spans="1:8">
      <c r="A5" s="2"/>
      <c r="B5" s="2"/>
      <c r="E5" s="4"/>
      <c r="F5" s="5"/>
      <c r="G5" s="6"/>
    </row>
    <row r="6" spans="1:8">
      <c r="A6" s="2"/>
      <c r="B6" s="2"/>
      <c r="E6" s="4"/>
      <c r="F6" s="5"/>
      <c r="G6" s="6"/>
    </row>
    <row r="7" spans="1:8">
      <c r="A7" s="2"/>
      <c r="B7" s="2"/>
      <c r="E7" s="4"/>
      <c r="F7" s="5"/>
      <c r="G7" s="6"/>
    </row>
    <row r="8" spans="1:8">
      <c r="A8" s="2"/>
      <c r="B8" s="2"/>
      <c r="E8" s="4"/>
      <c r="F8" s="5"/>
      <c r="G8" s="6"/>
    </row>
    <row r="9" spans="1:8">
      <c r="A9" s="2"/>
      <c r="B9" s="2"/>
      <c r="E9" s="4"/>
      <c r="F9" s="5"/>
      <c r="G9" s="6"/>
    </row>
    <row r="10" spans="1:8">
      <c r="A10" s="45" t="s">
        <v>1</v>
      </c>
      <c r="B10" s="45"/>
      <c r="C10" s="45"/>
      <c r="D10" s="45"/>
      <c r="E10" s="45"/>
      <c r="F10" s="45"/>
      <c r="G10" s="45"/>
      <c r="H10" s="45"/>
    </row>
    <row r="11" spans="1:8">
      <c r="A11" s="7"/>
      <c r="B11" s="7"/>
      <c r="C11" s="7"/>
      <c r="D11" s="7"/>
      <c r="E11" s="8"/>
      <c r="F11" s="8"/>
      <c r="G11" s="7"/>
      <c r="H11" s="7"/>
    </row>
    <row r="12" spans="1:8" ht="15.75">
      <c r="A12" s="46" t="s">
        <v>32</v>
      </c>
      <c r="B12" s="46"/>
      <c r="C12" s="46"/>
      <c r="D12" s="46"/>
      <c r="E12" s="46"/>
      <c r="F12" s="46"/>
      <c r="G12" s="46"/>
      <c r="H12" s="46"/>
    </row>
    <row r="13" spans="1:8">
      <c r="A13" s="2"/>
      <c r="B13" s="2"/>
      <c r="E13" s="4"/>
      <c r="F13" s="5"/>
      <c r="G13" s="6"/>
    </row>
    <row r="14" spans="1:8" ht="15.75">
      <c r="A14" s="9">
        <v>1</v>
      </c>
      <c r="B14" s="2"/>
      <c r="C14" s="10" t="s">
        <v>48</v>
      </c>
      <c r="E14" s="4"/>
      <c r="F14" s="5"/>
      <c r="G14" s="6"/>
    </row>
    <row r="15" spans="1:8" ht="15.75">
      <c r="A15" s="9"/>
      <c r="B15" s="2"/>
      <c r="C15" s="10" t="s">
        <v>2</v>
      </c>
      <c r="E15" s="4"/>
      <c r="F15" s="11">
        <v>1013.8</v>
      </c>
      <c r="G15" s="6"/>
    </row>
    <row r="16" spans="1:8" ht="15.75">
      <c r="A16" s="9"/>
      <c r="B16" s="2"/>
      <c r="C16" s="10" t="s">
        <v>3</v>
      </c>
      <c r="E16" s="4"/>
      <c r="F16" s="11">
        <v>465.74</v>
      </c>
      <c r="G16" s="6"/>
    </row>
    <row r="17" spans="1:10">
      <c r="A17" s="9"/>
      <c r="B17" s="2"/>
      <c r="C17" s="9"/>
      <c r="E17" s="4"/>
      <c r="F17" s="11">
        <f>SUM(F15:F16)</f>
        <v>1479.54</v>
      </c>
      <c r="G17" s="12"/>
    </row>
    <row r="18" spans="1:10" ht="15.75">
      <c r="A18" s="9"/>
      <c r="B18" s="2"/>
      <c r="C18" s="10" t="s">
        <v>23</v>
      </c>
      <c r="E18" s="4"/>
      <c r="F18" s="13"/>
      <c r="G18" s="6"/>
    </row>
    <row r="19" spans="1:10">
      <c r="A19" s="9">
        <v>2</v>
      </c>
      <c r="B19" s="2"/>
      <c r="C19" s="9" t="s">
        <v>24</v>
      </c>
      <c r="E19" s="4"/>
      <c r="F19" s="11">
        <v>1380</v>
      </c>
      <c r="G19" s="6"/>
    </row>
    <row r="20" spans="1:10">
      <c r="A20" s="9">
        <v>3</v>
      </c>
      <c r="B20" s="2"/>
      <c r="C20" s="14" t="s">
        <v>33</v>
      </c>
      <c r="E20" s="4"/>
      <c r="F20" s="11">
        <v>765</v>
      </c>
      <c r="G20" s="6"/>
    </row>
    <row r="21" spans="1:10">
      <c r="A21" s="9">
        <v>4</v>
      </c>
      <c r="C21" s="14" t="s">
        <v>34</v>
      </c>
      <c r="F21" s="15">
        <v>30</v>
      </c>
      <c r="G21" s="6"/>
    </row>
    <row r="22" spans="1:10">
      <c r="A22" s="9">
        <v>5</v>
      </c>
      <c r="B22" s="2"/>
      <c r="C22" s="14" t="s">
        <v>35</v>
      </c>
      <c r="E22" s="4"/>
      <c r="F22" s="11">
        <v>15</v>
      </c>
      <c r="G22" s="6"/>
    </row>
    <row r="23" spans="1:10">
      <c r="A23" s="9">
        <v>6</v>
      </c>
      <c r="B23" s="2"/>
      <c r="C23" s="14" t="s">
        <v>36</v>
      </c>
      <c r="E23" s="4"/>
      <c r="F23" s="11">
        <v>325</v>
      </c>
      <c r="G23" s="6"/>
      <c r="J23" s="16"/>
    </row>
    <row r="24" spans="1:10">
      <c r="A24" s="14">
        <v>7</v>
      </c>
      <c r="C24" s="9" t="s">
        <v>21</v>
      </c>
      <c r="F24" s="15">
        <v>300</v>
      </c>
      <c r="G24" s="6"/>
    </row>
    <row r="25" spans="1:10">
      <c r="A25" s="9">
        <v>8</v>
      </c>
      <c r="B25" s="2"/>
      <c r="C25" s="9" t="s">
        <v>4</v>
      </c>
      <c r="E25" s="4"/>
      <c r="F25" s="11">
        <v>1019</v>
      </c>
      <c r="G25" s="17"/>
    </row>
    <row r="26" spans="1:10">
      <c r="A26" s="9">
        <v>9</v>
      </c>
      <c r="B26" s="2"/>
      <c r="C26" s="9" t="s">
        <v>5</v>
      </c>
      <c r="E26" s="4"/>
      <c r="F26" s="11">
        <v>164</v>
      </c>
      <c r="G26" s="17"/>
    </row>
    <row r="27" spans="1:10">
      <c r="A27" s="9">
        <v>10</v>
      </c>
      <c r="B27" s="2"/>
      <c r="C27" s="14" t="s">
        <v>25</v>
      </c>
      <c r="E27" s="4"/>
      <c r="F27" s="11">
        <v>1565</v>
      </c>
      <c r="G27" s="6"/>
    </row>
    <row r="28" spans="1:10">
      <c r="A28" s="9">
        <v>11</v>
      </c>
      <c r="B28" s="2"/>
      <c r="C28" s="14" t="s">
        <v>18</v>
      </c>
      <c r="E28" s="4"/>
      <c r="F28" s="11">
        <v>0</v>
      </c>
      <c r="G28" s="6"/>
    </row>
    <row r="29" spans="1:10">
      <c r="A29" s="9">
        <v>12</v>
      </c>
      <c r="B29" s="2"/>
      <c r="C29" s="14" t="s">
        <v>6</v>
      </c>
      <c r="E29" s="4"/>
      <c r="F29" s="11">
        <v>0</v>
      </c>
      <c r="G29" s="6"/>
    </row>
    <row r="30" spans="1:10">
      <c r="A30" s="9">
        <v>13</v>
      </c>
      <c r="B30" s="2"/>
      <c r="C30" s="14" t="s">
        <v>26</v>
      </c>
      <c r="E30" s="4"/>
      <c r="F30" s="11">
        <v>170.44</v>
      </c>
      <c r="G30" s="6"/>
    </row>
    <row r="31" spans="1:10" ht="15.75" thickBot="1">
      <c r="A31" s="9"/>
      <c r="B31" s="2"/>
      <c r="C31" s="9" t="s">
        <v>7</v>
      </c>
      <c r="E31" s="4"/>
      <c r="F31" s="18">
        <f>SUM(F17:F30)</f>
        <v>7212.98</v>
      </c>
      <c r="G31" s="12"/>
    </row>
    <row r="32" spans="1:10">
      <c r="A32" s="9"/>
      <c r="B32" s="2"/>
      <c r="C32" s="9"/>
      <c r="E32" s="4"/>
      <c r="F32" s="11"/>
      <c r="G32" s="12"/>
    </row>
    <row r="33" spans="1:7">
      <c r="A33" s="9"/>
      <c r="B33" s="2"/>
      <c r="C33" s="9"/>
      <c r="E33" s="4"/>
      <c r="F33" s="11"/>
      <c r="G33" s="12"/>
    </row>
    <row r="34" spans="1:7" ht="15.75">
      <c r="A34" s="9"/>
      <c r="B34" s="2"/>
      <c r="C34" s="10" t="s">
        <v>49</v>
      </c>
      <c r="E34" s="4"/>
      <c r="F34" s="13"/>
      <c r="G34" s="6"/>
    </row>
    <row r="35" spans="1:7">
      <c r="A35" s="9">
        <v>14</v>
      </c>
      <c r="B35" s="2"/>
      <c r="C35" s="9" t="s">
        <v>8</v>
      </c>
      <c r="E35" s="4"/>
      <c r="F35" s="13">
        <v>60</v>
      </c>
      <c r="G35" s="19"/>
    </row>
    <row r="36" spans="1:7">
      <c r="A36" s="9">
        <v>15</v>
      </c>
      <c r="B36" s="2"/>
      <c r="C36" s="9" t="s">
        <v>9</v>
      </c>
      <c r="E36" s="4"/>
      <c r="F36" s="13">
        <v>116.59</v>
      </c>
      <c r="G36" s="19"/>
    </row>
    <row r="37" spans="1:7">
      <c r="A37" s="14">
        <v>16</v>
      </c>
      <c r="C37" s="14" t="s">
        <v>28</v>
      </c>
      <c r="F37" s="20">
        <v>24.48</v>
      </c>
      <c r="G37" s="19"/>
    </row>
    <row r="38" spans="1:7">
      <c r="A38" s="9">
        <v>17</v>
      </c>
      <c r="B38" s="2"/>
      <c r="C38" s="9" t="s">
        <v>27</v>
      </c>
      <c r="E38" s="4"/>
      <c r="F38" s="13">
        <v>812</v>
      </c>
      <c r="G38" s="19"/>
    </row>
    <row r="39" spans="1:7">
      <c r="A39" s="9">
        <v>18</v>
      </c>
      <c r="B39" s="2"/>
      <c r="C39" s="14" t="s">
        <v>31</v>
      </c>
      <c r="E39" s="4"/>
      <c r="F39" s="13">
        <v>49.9</v>
      </c>
      <c r="G39" s="19"/>
    </row>
    <row r="40" spans="1:7">
      <c r="A40" s="9">
        <v>19</v>
      </c>
      <c r="B40" s="2"/>
      <c r="C40" s="9" t="s">
        <v>10</v>
      </c>
      <c r="E40" s="4"/>
      <c r="F40" s="13">
        <v>151.55000000000001</v>
      </c>
      <c r="G40" s="19"/>
    </row>
    <row r="41" spans="1:7">
      <c r="A41" s="9">
        <v>20</v>
      </c>
      <c r="B41" s="2"/>
      <c r="C41" s="9" t="s">
        <v>11</v>
      </c>
      <c r="E41" s="4"/>
      <c r="F41" s="13">
        <v>576</v>
      </c>
      <c r="G41" s="19"/>
    </row>
    <row r="42" spans="1:7">
      <c r="A42" s="9">
        <v>21</v>
      </c>
      <c r="B42" s="2"/>
      <c r="C42" s="9" t="s">
        <v>19</v>
      </c>
      <c r="E42" s="4"/>
      <c r="F42" s="13">
        <v>162</v>
      </c>
      <c r="G42" s="19"/>
    </row>
    <row r="43" spans="1:7">
      <c r="A43" s="9">
        <v>22</v>
      </c>
      <c r="B43" s="2"/>
      <c r="C43" s="14" t="s">
        <v>29</v>
      </c>
      <c r="E43" s="4"/>
      <c r="F43" s="13">
        <v>574.97</v>
      </c>
      <c r="G43" s="19"/>
    </row>
    <row r="44" spans="1:7">
      <c r="A44" s="9">
        <v>23</v>
      </c>
      <c r="B44" s="2"/>
      <c r="C44" s="9" t="s">
        <v>20</v>
      </c>
      <c r="E44" s="4"/>
      <c r="F44" s="13">
        <v>239.27</v>
      </c>
      <c r="G44" s="19"/>
    </row>
    <row r="45" spans="1:7">
      <c r="A45" s="9">
        <v>24</v>
      </c>
      <c r="B45" s="2"/>
      <c r="C45" s="14" t="s">
        <v>37</v>
      </c>
      <c r="E45" s="4"/>
      <c r="F45" s="13">
        <v>256.05</v>
      </c>
      <c r="G45" s="19"/>
    </row>
    <row r="46" spans="1:7">
      <c r="A46" s="9">
        <v>25</v>
      </c>
      <c r="B46" s="2"/>
      <c r="C46" s="14" t="s">
        <v>38</v>
      </c>
      <c r="E46" s="4"/>
      <c r="F46" s="13">
        <v>1513</v>
      </c>
      <c r="G46" s="19"/>
    </row>
    <row r="47" spans="1:7">
      <c r="A47" s="9">
        <v>26</v>
      </c>
      <c r="B47" s="2"/>
      <c r="C47" s="9" t="s">
        <v>12</v>
      </c>
      <c r="E47" s="4"/>
      <c r="F47" s="13">
        <v>401.37</v>
      </c>
      <c r="G47" s="19"/>
    </row>
    <row r="48" spans="1:7">
      <c r="A48" s="9">
        <v>27</v>
      </c>
      <c r="B48" s="2"/>
      <c r="C48" s="9" t="s">
        <v>13</v>
      </c>
      <c r="E48" s="4"/>
      <c r="F48" s="13">
        <v>50</v>
      </c>
      <c r="G48" s="19"/>
    </row>
    <row r="49" spans="1:7">
      <c r="A49" s="9">
        <v>28</v>
      </c>
      <c r="B49" s="2"/>
      <c r="C49" s="9" t="s">
        <v>39</v>
      </c>
      <c r="E49" s="4"/>
      <c r="F49" s="13">
        <v>90</v>
      </c>
      <c r="G49" s="19"/>
    </row>
    <row r="50" spans="1:7">
      <c r="A50" s="9">
        <v>29</v>
      </c>
      <c r="B50" s="2"/>
      <c r="C50" s="14" t="s">
        <v>30</v>
      </c>
      <c r="E50" s="4"/>
      <c r="F50" s="13">
        <v>150</v>
      </c>
      <c r="G50" s="19"/>
    </row>
    <row r="51" spans="1:7" ht="15.75" thickBot="1">
      <c r="A51" s="9"/>
      <c r="B51" s="2"/>
      <c r="C51" s="9" t="s">
        <v>14</v>
      </c>
      <c r="E51" s="4"/>
      <c r="F51" s="21">
        <f>SUM(F35:F50)</f>
        <v>5227.1799999999994</v>
      </c>
      <c r="G51" s="6"/>
    </row>
    <row r="52" spans="1:7" ht="17.25" thickTop="1" thickBot="1">
      <c r="A52" s="9"/>
      <c r="B52" s="2"/>
      <c r="C52" s="10" t="s">
        <v>50</v>
      </c>
      <c r="D52" s="22"/>
      <c r="E52" s="23"/>
      <c r="F52" s="24">
        <f>F31-F51</f>
        <v>1985.8000000000002</v>
      </c>
      <c r="G52" s="25"/>
    </row>
    <row r="53" spans="1:7" ht="15.75">
      <c r="A53" s="9"/>
      <c r="B53" s="2"/>
      <c r="C53" s="10"/>
      <c r="D53" s="22"/>
      <c r="E53" s="23"/>
      <c r="F53" s="26"/>
      <c r="G53" s="25"/>
    </row>
    <row r="54" spans="1:7" ht="15.75">
      <c r="A54" s="9"/>
      <c r="B54" s="2"/>
      <c r="C54" s="10"/>
      <c r="D54" s="22"/>
      <c r="E54" s="23"/>
      <c r="F54" s="26"/>
      <c r="G54" s="25"/>
    </row>
    <row r="55" spans="1:7" ht="15.75">
      <c r="A55" s="9"/>
      <c r="B55" s="2"/>
      <c r="C55" s="10" t="s">
        <v>51</v>
      </c>
      <c r="E55" s="4"/>
      <c r="F55" s="13"/>
      <c r="G55" s="6"/>
    </row>
    <row r="56" spans="1:7">
      <c r="A56" s="9"/>
      <c r="B56" s="2"/>
      <c r="C56" s="9"/>
      <c r="E56" s="27"/>
      <c r="F56" s="13"/>
      <c r="G56" s="6"/>
    </row>
    <row r="57" spans="1:7">
      <c r="A57" s="9"/>
      <c r="B57" s="2"/>
      <c r="C57" s="9" t="s">
        <v>16</v>
      </c>
      <c r="E57" s="4"/>
      <c r="F57" s="11">
        <v>1067.3499999999999</v>
      </c>
      <c r="G57" s="6"/>
    </row>
    <row r="58" spans="1:7">
      <c r="A58" s="9"/>
      <c r="B58" s="2"/>
      <c r="C58" s="14" t="s">
        <v>0</v>
      </c>
      <c r="E58" s="4"/>
      <c r="F58" s="11">
        <v>918.45</v>
      </c>
      <c r="G58" s="6"/>
    </row>
    <row r="59" spans="1:7" ht="16.5" thickBot="1">
      <c r="A59" s="9"/>
      <c r="B59" s="2"/>
      <c r="C59" s="14" t="s">
        <v>52</v>
      </c>
      <c r="E59" s="4"/>
      <c r="F59" s="28">
        <f>F57+F58</f>
        <v>1985.8</v>
      </c>
      <c r="G59" s="12"/>
    </row>
    <row r="60" spans="1:7">
      <c r="A60" s="9"/>
      <c r="B60" s="2"/>
      <c r="C60" s="14"/>
      <c r="E60" s="4"/>
      <c r="F60" s="11"/>
      <c r="G60" s="12"/>
    </row>
    <row r="61" spans="1:7">
      <c r="A61" s="9"/>
      <c r="B61" s="2"/>
      <c r="C61" s="14"/>
      <c r="E61" s="4"/>
      <c r="F61" s="13"/>
      <c r="G61" s="6"/>
    </row>
    <row r="62" spans="1:7" ht="15.75" thickBot="1">
      <c r="A62" s="9"/>
      <c r="B62" s="2"/>
      <c r="C62" s="9"/>
      <c r="E62" s="4"/>
      <c r="F62" s="11"/>
      <c r="G62" s="12"/>
    </row>
    <row r="63" spans="1:7" ht="16.5" thickBot="1">
      <c r="A63" s="9"/>
      <c r="B63" s="2"/>
      <c r="C63" s="29" t="s">
        <v>53</v>
      </c>
      <c r="E63" s="23"/>
      <c r="F63" s="30">
        <f>SUM(F62,F59)</f>
        <v>1985.8</v>
      </c>
      <c r="G63" s="25"/>
    </row>
    <row r="64" spans="1:7" ht="15.75">
      <c r="A64" s="9"/>
      <c r="B64" s="2"/>
      <c r="C64" s="31"/>
      <c r="E64" s="23"/>
      <c r="F64" s="5"/>
      <c r="G64" s="6"/>
    </row>
    <row r="65" spans="1:8" ht="15.75">
      <c r="A65" s="2"/>
      <c r="B65" s="2"/>
      <c r="C65" s="31"/>
      <c r="E65" s="23"/>
      <c r="F65" s="5"/>
      <c r="G65" s="6"/>
    </row>
    <row r="66" spans="1:8" ht="15.75">
      <c r="A66" s="2"/>
      <c r="B66" s="2"/>
      <c r="C66" s="31"/>
      <c r="E66" s="23"/>
      <c r="F66" s="5"/>
      <c r="G66" s="6"/>
    </row>
    <row r="67" spans="1:8" ht="15.75">
      <c r="A67" s="2"/>
      <c r="B67" s="2"/>
      <c r="C67" s="47" t="s">
        <v>22</v>
      </c>
      <c r="D67" s="47"/>
      <c r="E67" s="47"/>
      <c r="F67" s="47"/>
      <c r="G67" s="47"/>
      <c r="H67" s="47"/>
    </row>
    <row r="68" spans="1:8" ht="15.75">
      <c r="A68" s="2"/>
      <c r="B68" s="2"/>
      <c r="C68" s="1"/>
      <c r="D68" s="1"/>
      <c r="E68" s="32"/>
      <c r="F68" s="32"/>
      <c r="G68" s="1"/>
      <c r="H68" s="1"/>
    </row>
    <row r="69" spans="1:8" ht="15.75">
      <c r="A69" s="2"/>
      <c r="B69" s="2"/>
      <c r="C69" s="10" t="s">
        <v>60</v>
      </c>
      <c r="D69" s="1"/>
      <c r="E69" s="32" t="s">
        <v>61</v>
      </c>
      <c r="F69" s="32"/>
      <c r="G69" s="1"/>
      <c r="H69" s="1"/>
    </row>
    <row r="70" spans="1:8" ht="15.75">
      <c r="A70" s="2"/>
      <c r="B70" s="2"/>
      <c r="C70" s="1"/>
      <c r="D70" s="1"/>
      <c r="E70" s="32"/>
      <c r="F70" s="32"/>
      <c r="G70" s="1"/>
      <c r="H70" s="1"/>
    </row>
    <row r="71" spans="1:8">
      <c r="A71" s="2"/>
      <c r="B71" s="2"/>
      <c r="E71" s="4"/>
      <c r="F71" s="5"/>
      <c r="G71" s="6"/>
    </row>
  </sheetData>
  <mergeCells count="3">
    <mergeCell ref="A10:H10"/>
    <mergeCell ref="A12:H12"/>
    <mergeCell ref="C67:H67"/>
  </mergeCells>
  <phoneticPr fontId="2" type="noConversion"/>
  <printOptions horizontalCentered="1" verticalCentered="1"/>
  <pageMargins left="0" right="0" top="0" bottom="0" header="0" footer="0"/>
  <pageSetup paperSize="9" scale="8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8"/>
  <sheetViews>
    <sheetView topLeftCell="A55" workbookViewId="0">
      <selection activeCell="F70" sqref="F70"/>
    </sheetView>
  </sheetViews>
  <sheetFormatPr defaultRowHeight="15"/>
  <cols>
    <col min="1" max="1" width="3.85546875" style="3" bestFit="1" customWidth="1"/>
    <col min="2" max="2" width="1.7109375" style="3" customWidth="1"/>
    <col min="3" max="3" width="53.5703125" style="3" bestFit="1" customWidth="1"/>
    <col min="4" max="4" width="9.140625" style="3"/>
    <col min="5" max="5" width="10.85546875" style="3" bestFit="1" customWidth="1"/>
    <col min="6" max="6" width="10.140625" style="3" bestFit="1" customWidth="1"/>
    <col min="7" max="7" width="1.7109375" style="3" customWidth="1"/>
    <col min="8" max="16384" width="9.140625" style="3"/>
  </cols>
  <sheetData>
    <row r="1" spans="1:8">
      <c r="A1" s="2"/>
      <c r="B1" s="2"/>
      <c r="E1" s="4"/>
      <c r="F1" s="5"/>
      <c r="G1" s="6"/>
    </row>
    <row r="2" spans="1:8">
      <c r="A2" s="2"/>
      <c r="B2" s="2"/>
      <c r="E2" s="4"/>
      <c r="F2" s="5"/>
      <c r="G2" s="6"/>
    </row>
    <row r="3" spans="1:8">
      <c r="A3" s="2"/>
      <c r="B3" s="2"/>
      <c r="E3" s="4"/>
      <c r="F3" s="5"/>
      <c r="G3" s="6"/>
    </row>
    <row r="4" spans="1:8">
      <c r="A4" s="2"/>
      <c r="B4" s="2"/>
      <c r="E4" s="4"/>
      <c r="F4" s="5"/>
      <c r="G4" s="6"/>
    </row>
    <row r="5" spans="1:8">
      <c r="A5" s="2"/>
      <c r="B5" s="2"/>
      <c r="E5" s="4"/>
      <c r="F5" s="5"/>
      <c r="G5" s="6"/>
    </row>
    <row r="6" spans="1:8">
      <c r="A6" s="2"/>
      <c r="B6" s="2"/>
      <c r="E6" s="4"/>
      <c r="F6" s="5"/>
      <c r="G6" s="6"/>
    </row>
    <row r="7" spans="1:8">
      <c r="A7" s="2"/>
      <c r="B7" s="2"/>
      <c r="E7" s="4"/>
      <c r="F7" s="5"/>
      <c r="G7" s="6"/>
    </row>
    <row r="8" spans="1:8">
      <c r="A8" s="2"/>
      <c r="B8" s="2"/>
      <c r="E8" s="4"/>
      <c r="F8" s="5"/>
      <c r="G8" s="6"/>
    </row>
    <row r="9" spans="1:8">
      <c r="A9" s="2"/>
      <c r="B9" s="2"/>
      <c r="E9" s="4"/>
      <c r="F9" s="5"/>
      <c r="G9" s="6"/>
    </row>
    <row r="10" spans="1:8">
      <c r="A10" s="45"/>
      <c r="B10" s="45"/>
      <c r="C10" s="45"/>
      <c r="D10" s="45"/>
      <c r="E10" s="45"/>
      <c r="F10" s="45"/>
      <c r="G10" s="45"/>
      <c r="H10" s="45"/>
    </row>
    <row r="11" spans="1:8">
      <c r="A11" s="7"/>
      <c r="B11" s="7"/>
      <c r="C11" s="7"/>
      <c r="D11" s="7"/>
      <c r="E11" s="8"/>
      <c r="F11" s="8"/>
      <c r="G11" s="7"/>
      <c r="H11" s="7"/>
    </row>
    <row r="12" spans="1:8" ht="15.75">
      <c r="A12" s="46" t="s">
        <v>41</v>
      </c>
      <c r="B12" s="46"/>
      <c r="C12" s="46"/>
      <c r="D12" s="46"/>
      <c r="E12" s="46"/>
      <c r="F12" s="46"/>
      <c r="G12" s="46"/>
      <c r="H12" s="46"/>
    </row>
    <row r="13" spans="1:8">
      <c r="A13" s="2"/>
      <c r="B13" s="2"/>
      <c r="E13" s="4"/>
      <c r="F13" s="5"/>
      <c r="G13" s="6"/>
    </row>
    <row r="14" spans="1:8" ht="15.75">
      <c r="A14" s="2">
        <v>1</v>
      </c>
      <c r="B14" s="2"/>
      <c r="C14" s="10" t="s">
        <v>58</v>
      </c>
      <c r="E14" s="4"/>
      <c r="F14" s="5"/>
      <c r="G14" s="6"/>
    </row>
    <row r="15" spans="1:8" ht="15.75">
      <c r="A15" s="2"/>
      <c r="B15" s="2"/>
      <c r="C15" s="10" t="s">
        <v>2</v>
      </c>
      <c r="E15" s="4"/>
      <c r="F15" s="11">
        <v>1067.3499999999999</v>
      </c>
      <c r="G15" s="6"/>
    </row>
    <row r="16" spans="1:8" ht="15.75">
      <c r="A16" s="2"/>
      <c r="B16" s="2"/>
      <c r="C16" s="10" t="s">
        <v>3</v>
      </c>
      <c r="E16" s="4"/>
      <c r="F16" s="33">
        <v>918.45</v>
      </c>
      <c r="G16" s="6"/>
    </row>
    <row r="17" spans="1:7" ht="15.75" thickBot="1">
      <c r="A17" s="2"/>
      <c r="B17" s="2"/>
      <c r="C17" s="9"/>
      <c r="E17" s="4"/>
      <c r="F17" s="34">
        <f>SUM(F15:F16)</f>
        <v>1985.8</v>
      </c>
      <c r="G17" s="12"/>
    </row>
    <row r="18" spans="1:7" ht="15.75">
      <c r="A18" s="2"/>
      <c r="B18" s="2"/>
      <c r="C18" s="10" t="s">
        <v>42</v>
      </c>
      <c r="E18" s="4"/>
      <c r="F18" s="13"/>
      <c r="G18" s="6"/>
    </row>
    <row r="19" spans="1:7">
      <c r="A19" s="2">
        <v>2</v>
      </c>
      <c r="B19" s="2"/>
      <c r="C19" s="9" t="s">
        <v>43</v>
      </c>
      <c r="E19" s="4"/>
      <c r="F19" s="11">
        <v>1000</v>
      </c>
      <c r="G19" s="6"/>
    </row>
    <row r="20" spans="1:7">
      <c r="A20" s="2"/>
      <c r="B20" s="2"/>
      <c r="C20" s="14" t="s">
        <v>44</v>
      </c>
      <c r="E20" s="4"/>
      <c r="F20" s="11">
        <v>750</v>
      </c>
      <c r="G20" s="6"/>
    </row>
    <row r="21" spans="1:7">
      <c r="C21" s="14" t="s">
        <v>34</v>
      </c>
      <c r="F21" s="15">
        <v>0</v>
      </c>
      <c r="G21" s="6"/>
    </row>
    <row r="22" spans="1:7">
      <c r="A22" s="2">
        <v>4</v>
      </c>
      <c r="B22" s="2"/>
      <c r="C22" s="14" t="s">
        <v>36</v>
      </c>
      <c r="E22" s="4"/>
      <c r="F22" s="11">
        <v>350</v>
      </c>
      <c r="G22" s="6"/>
    </row>
    <row r="23" spans="1:7">
      <c r="C23" s="9" t="s">
        <v>21</v>
      </c>
      <c r="F23" s="15">
        <v>300</v>
      </c>
      <c r="G23" s="6"/>
    </row>
    <row r="24" spans="1:7">
      <c r="A24" s="2">
        <v>5</v>
      </c>
      <c r="B24" s="2"/>
      <c r="C24" s="9" t="s">
        <v>4</v>
      </c>
      <c r="E24" s="4"/>
      <c r="F24" s="11">
        <v>1000</v>
      </c>
      <c r="G24" s="17"/>
    </row>
    <row r="25" spans="1:7">
      <c r="A25" s="2">
        <v>6</v>
      </c>
      <c r="B25" s="2"/>
      <c r="C25" s="9" t="s">
        <v>5</v>
      </c>
      <c r="E25" s="4"/>
      <c r="F25" s="11">
        <v>300</v>
      </c>
      <c r="G25" s="17"/>
    </row>
    <row r="26" spans="1:7">
      <c r="A26" s="2">
        <v>9</v>
      </c>
      <c r="B26" s="2"/>
      <c r="C26" s="14" t="s">
        <v>18</v>
      </c>
      <c r="E26" s="4"/>
      <c r="F26" s="11">
        <v>0</v>
      </c>
      <c r="G26" s="6"/>
    </row>
    <row r="27" spans="1:7">
      <c r="A27" s="2">
        <v>10</v>
      </c>
      <c r="B27" s="2"/>
      <c r="C27" s="14" t="s">
        <v>6</v>
      </c>
      <c r="E27" s="4"/>
      <c r="F27" s="11">
        <v>0</v>
      </c>
      <c r="G27" s="6"/>
    </row>
    <row r="28" spans="1:7">
      <c r="A28" s="2">
        <v>11</v>
      </c>
      <c r="B28" s="35"/>
      <c r="C28" s="14" t="s">
        <v>54</v>
      </c>
      <c r="D28" s="36"/>
      <c r="E28" s="4"/>
      <c r="F28" s="11">
        <v>500</v>
      </c>
      <c r="G28" s="6"/>
    </row>
    <row r="29" spans="1:7">
      <c r="A29" s="2">
        <v>12</v>
      </c>
      <c r="B29" s="2"/>
      <c r="C29" s="14" t="s">
        <v>26</v>
      </c>
      <c r="E29" s="4"/>
      <c r="F29" s="33">
        <v>150</v>
      </c>
      <c r="G29" s="6"/>
    </row>
    <row r="30" spans="1:7" ht="15.75" thickBot="1">
      <c r="A30" s="2"/>
      <c r="B30" s="2"/>
      <c r="C30" s="9" t="s">
        <v>7</v>
      </c>
      <c r="E30" s="4"/>
      <c r="F30" s="18">
        <f>SUM(F17:F29)</f>
        <v>6335.8</v>
      </c>
      <c r="G30" s="12"/>
    </row>
    <row r="31" spans="1:7" ht="15.75">
      <c r="A31" s="2"/>
      <c r="B31" s="2"/>
      <c r="C31" s="10" t="s">
        <v>59</v>
      </c>
      <c r="E31" s="4"/>
      <c r="F31" s="13"/>
      <c r="G31" s="6"/>
    </row>
    <row r="32" spans="1:7">
      <c r="A32" s="2">
        <v>9</v>
      </c>
      <c r="B32" s="2"/>
      <c r="C32" s="9" t="s">
        <v>8</v>
      </c>
      <c r="E32" s="4"/>
      <c r="F32" s="13">
        <v>120</v>
      </c>
      <c r="G32" s="19"/>
    </row>
    <row r="33" spans="1:7">
      <c r="A33" s="2">
        <v>10</v>
      </c>
      <c r="B33" s="2"/>
      <c r="C33" s="9" t="s">
        <v>9</v>
      </c>
      <c r="E33" s="4"/>
      <c r="F33" s="13">
        <v>240</v>
      </c>
      <c r="G33" s="19"/>
    </row>
    <row r="34" spans="1:7">
      <c r="C34" s="14" t="s">
        <v>28</v>
      </c>
      <c r="F34" s="20">
        <v>25</v>
      </c>
      <c r="G34" s="19"/>
    </row>
    <row r="35" spans="1:7">
      <c r="A35" s="2">
        <v>12</v>
      </c>
      <c r="B35" s="2"/>
      <c r="C35" s="9" t="s">
        <v>45</v>
      </c>
      <c r="E35" s="4"/>
      <c r="F35" s="13">
        <v>840</v>
      </c>
      <c r="G35" s="19"/>
    </row>
    <row r="36" spans="1:7">
      <c r="A36" s="2">
        <v>14</v>
      </c>
      <c r="B36" s="2"/>
      <c r="C36" s="9" t="s">
        <v>46</v>
      </c>
      <c r="E36" s="4"/>
      <c r="F36" s="13">
        <v>150</v>
      </c>
      <c r="G36" s="19"/>
    </row>
    <row r="37" spans="1:7">
      <c r="A37" s="2">
        <v>15</v>
      </c>
      <c r="B37" s="2"/>
      <c r="C37" s="9" t="s">
        <v>55</v>
      </c>
      <c r="E37" s="4"/>
      <c r="F37" s="13">
        <v>1150</v>
      </c>
      <c r="G37" s="19"/>
    </row>
    <row r="38" spans="1:7">
      <c r="A38" s="2">
        <v>16</v>
      </c>
      <c r="B38" s="2"/>
      <c r="C38" s="9" t="s">
        <v>19</v>
      </c>
      <c r="E38" s="4"/>
      <c r="F38" s="13">
        <v>150</v>
      </c>
      <c r="G38" s="19"/>
    </row>
    <row r="39" spans="1:7">
      <c r="A39" s="2">
        <v>18</v>
      </c>
      <c r="B39" s="2"/>
      <c r="C39" s="14" t="s">
        <v>29</v>
      </c>
      <c r="E39" s="4"/>
      <c r="F39" s="13">
        <v>580</v>
      </c>
      <c r="G39" s="19"/>
    </row>
    <row r="40" spans="1:7">
      <c r="A40" s="2">
        <v>19</v>
      </c>
      <c r="B40" s="2"/>
      <c r="C40" s="9" t="s">
        <v>20</v>
      </c>
      <c r="E40" s="4"/>
      <c r="F40" s="13">
        <v>239.27</v>
      </c>
      <c r="G40" s="19"/>
    </row>
    <row r="41" spans="1:7">
      <c r="A41" s="2"/>
      <c r="B41" s="2"/>
      <c r="C41" s="14" t="s">
        <v>37</v>
      </c>
      <c r="E41" s="4"/>
      <c r="F41" s="13">
        <v>150</v>
      </c>
      <c r="G41" s="19"/>
    </row>
    <row r="42" spans="1:7">
      <c r="A42" s="2">
        <v>21</v>
      </c>
      <c r="B42" s="2"/>
      <c r="C42" s="9" t="s">
        <v>12</v>
      </c>
      <c r="E42" s="4"/>
      <c r="F42" s="13">
        <v>400</v>
      </c>
      <c r="G42" s="19"/>
    </row>
    <row r="43" spans="1:7">
      <c r="A43" s="2">
        <v>22</v>
      </c>
      <c r="B43" s="2"/>
      <c r="C43" s="9" t="s">
        <v>13</v>
      </c>
      <c r="E43" s="4"/>
      <c r="F43" s="13">
        <v>50</v>
      </c>
      <c r="G43" s="19"/>
    </row>
    <row r="44" spans="1:7">
      <c r="A44" s="2">
        <v>23</v>
      </c>
      <c r="B44" s="2"/>
      <c r="C44" s="9" t="s">
        <v>39</v>
      </c>
      <c r="E44" s="4"/>
      <c r="F44" s="13">
        <v>100</v>
      </c>
      <c r="G44" s="19"/>
    </row>
    <row r="45" spans="1:7">
      <c r="A45" s="2">
        <v>24</v>
      </c>
      <c r="B45" s="2"/>
      <c r="C45" s="14" t="s">
        <v>30</v>
      </c>
      <c r="E45" s="4"/>
      <c r="F45" s="13">
        <v>150</v>
      </c>
      <c r="G45" s="19"/>
    </row>
    <row r="46" spans="1:7">
      <c r="A46" s="2">
        <v>25</v>
      </c>
      <c r="B46" s="2"/>
      <c r="C46" s="14" t="s">
        <v>17</v>
      </c>
      <c r="E46" s="4"/>
      <c r="F46" s="13">
        <v>150</v>
      </c>
      <c r="G46" s="19"/>
    </row>
    <row r="47" spans="1:7">
      <c r="A47" s="2">
        <v>26</v>
      </c>
      <c r="B47" s="2"/>
      <c r="C47" s="14" t="s">
        <v>40</v>
      </c>
      <c r="E47" s="4"/>
      <c r="F47" s="13">
        <v>150</v>
      </c>
      <c r="G47" s="19"/>
    </row>
    <row r="48" spans="1:7">
      <c r="A48" s="2">
        <v>27</v>
      </c>
      <c r="B48" s="2"/>
      <c r="C48" s="9" t="s">
        <v>57</v>
      </c>
      <c r="E48" s="4"/>
      <c r="F48" s="37">
        <v>0</v>
      </c>
      <c r="G48" s="19"/>
    </row>
    <row r="49" spans="1:8" ht="15.75" thickBot="1">
      <c r="A49" s="2"/>
      <c r="B49" s="2"/>
      <c r="C49" s="9" t="s">
        <v>14</v>
      </c>
      <c r="E49" s="4"/>
      <c r="F49" s="38">
        <f>SUM(F32:F48)</f>
        <v>4644.2700000000004</v>
      </c>
      <c r="G49" s="6"/>
    </row>
    <row r="50" spans="1:8" ht="17.25" thickTop="1" thickBot="1">
      <c r="A50" s="2"/>
      <c r="B50" s="2"/>
      <c r="C50" s="10" t="s">
        <v>15</v>
      </c>
      <c r="D50" s="22"/>
      <c r="E50" s="23"/>
      <c r="F50" s="24">
        <f>F30-F49</f>
        <v>1691.5299999999997</v>
      </c>
      <c r="G50" s="25"/>
    </row>
    <row r="51" spans="1:8" ht="15.75">
      <c r="A51" s="2"/>
      <c r="B51" s="2"/>
      <c r="C51" s="10"/>
      <c r="D51" s="22"/>
      <c r="E51" s="23"/>
      <c r="F51" s="26"/>
      <c r="G51" s="25"/>
    </row>
    <row r="52" spans="1:8" ht="15.75">
      <c r="A52" s="2"/>
      <c r="B52" s="2"/>
      <c r="C52" s="10"/>
      <c r="D52" s="22"/>
      <c r="E52" s="23"/>
      <c r="F52" s="26"/>
      <c r="G52" s="25"/>
    </row>
    <row r="53" spans="1:8" ht="15.75">
      <c r="A53" s="2"/>
      <c r="B53" s="2"/>
      <c r="C53" s="39" t="s">
        <v>56</v>
      </c>
      <c r="E53" s="4"/>
      <c r="F53" s="13"/>
      <c r="G53" s="6"/>
    </row>
    <row r="54" spans="1:8">
      <c r="A54" s="2"/>
      <c r="B54" s="2"/>
      <c r="C54" s="40"/>
      <c r="E54" s="27"/>
      <c r="F54" s="13"/>
      <c r="G54" s="6"/>
    </row>
    <row r="55" spans="1:8">
      <c r="A55" s="2"/>
      <c r="B55" s="2"/>
      <c r="C55" s="41" t="s">
        <v>16</v>
      </c>
      <c r="E55" s="4"/>
      <c r="F55" s="11">
        <v>1067.3499999999999</v>
      </c>
      <c r="G55" s="6"/>
    </row>
    <row r="56" spans="1:8">
      <c r="A56" s="2"/>
      <c r="B56" s="2"/>
      <c r="C56" s="42" t="s">
        <v>0</v>
      </c>
      <c r="E56" s="4"/>
      <c r="F56" s="33">
        <v>918.45</v>
      </c>
      <c r="G56" s="6"/>
    </row>
    <row r="57" spans="1:8" ht="15.75" thickBot="1">
      <c r="A57" s="2"/>
      <c r="B57" s="2"/>
      <c r="C57" s="14"/>
      <c r="E57" s="4"/>
      <c r="F57" s="43">
        <f>SUM(F55:F56)</f>
        <v>1985.8</v>
      </c>
      <c r="G57" s="6"/>
    </row>
    <row r="58" spans="1:8" ht="15.75" thickTop="1">
      <c r="A58" s="2"/>
      <c r="B58" s="2"/>
      <c r="C58" s="42"/>
      <c r="E58" s="4"/>
      <c r="F58" s="11"/>
      <c r="G58" s="6"/>
    </row>
    <row r="59" spans="1:8">
      <c r="A59" s="2"/>
      <c r="B59" s="2"/>
      <c r="C59" s="9"/>
      <c r="E59" s="4"/>
      <c r="F59" s="11"/>
      <c r="G59" s="12"/>
    </row>
    <row r="60" spans="1:8" ht="16.5" thickBot="1">
      <c r="A60" s="2"/>
      <c r="B60" s="2"/>
      <c r="C60" s="29" t="s">
        <v>47</v>
      </c>
      <c r="E60" s="23"/>
      <c r="F60" s="44">
        <f>SUM(F50)+F57</f>
        <v>3677.33</v>
      </c>
      <c r="G60" s="25"/>
    </row>
    <row r="61" spans="1:8" ht="15.75">
      <c r="A61" s="2"/>
      <c r="B61" s="2"/>
      <c r="C61" s="31"/>
      <c r="E61" s="23"/>
      <c r="F61" s="13"/>
      <c r="G61" s="6"/>
    </row>
    <row r="62" spans="1:8" ht="15.75">
      <c r="A62" s="2"/>
      <c r="B62" s="2"/>
      <c r="C62" s="31"/>
      <c r="E62" s="23"/>
      <c r="F62" s="5"/>
      <c r="G62" s="6"/>
    </row>
    <row r="63" spans="1:8" ht="15.75">
      <c r="A63" s="2"/>
      <c r="B63" s="2"/>
      <c r="C63" s="31"/>
      <c r="E63" s="23"/>
      <c r="F63" s="5"/>
      <c r="G63" s="6"/>
    </row>
    <row r="64" spans="1:8" ht="15.75">
      <c r="A64" s="2"/>
      <c r="B64" s="2"/>
      <c r="C64" s="47" t="s">
        <v>22</v>
      </c>
      <c r="D64" s="47"/>
      <c r="E64" s="47"/>
      <c r="F64" s="47"/>
      <c r="G64" s="47"/>
      <c r="H64" s="47"/>
    </row>
    <row r="65" spans="1:8" ht="15.75">
      <c r="A65" s="2"/>
      <c r="B65" s="2"/>
      <c r="C65" s="1"/>
      <c r="D65" s="1"/>
      <c r="E65" s="32"/>
      <c r="F65" s="32"/>
      <c r="G65" s="1"/>
      <c r="H65" s="1"/>
    </row>
    <row r="66" spans="1:8" ht="15.75">
      <c r="A66" s="2"/>
      <c r="B66" s="2"/>
      <c r="C66" s="10" t="s">
        <v>60</v>
      </c>
      <c r="D66" s="1"/>
      <c r="E66" s="32" t="s">
        <v>61</v>
      </c>
      <c r="F66" s="32"/>
      <c r="G66" s="1"/>
      <c r="H66" s="1"/>
    </row>
    <row r="67" spans="1:8" ht="15.75">
      <c r="A67" s="2"/>
      <c r="B67" s="2"/>
      <c r="C67" s="1"/>
      <c r="D67" s="1"/>
      <c r="E67" s="32"/>
      <c r="F67" s="32"/>
      <c r="G67" s="1"/>
      <c r="H67" s="1"/>
    </row>
    <row r="68" spans="1:8">
      <c r="A68" s="2"/>
      <c r="B68" s="2"/>
      <c r="E68" s="4"/>
      <c r="F68" s="5"/>
      <c r="G68" s="6"/>
    </row>
  </sheetData>
  <mergeCells count="3">
    <mergeCell ref="A10:H10"/>
    <mergeCell ref="A12:H12"/>
    <mergeCell ref="C64:H6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BILANCIO 31-12-2013</vt:lpstr>
      <vt:lpstr>BILANCIO PREVENTIVO 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2013-10-06T17:06:20Z</cp:lastPrinted>
  <dcterms:created xsi:type="dcterms:W3CDTF">1996-11-05T10:16:36Z</dcterms:created>
  <dcterms:modified xsi:type="dcterms:W3CDTF">2014-06-28T15:52:27Z</dcterms:modified>
</cp:coreProperties>
</file>